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etenek sınavı\"/>
    </mc:Choice>
  </mc:AlternateContent>
  <xr:revisionPtr revIDLastSave="0" documentId="13_ncr:1_{0900BCDF-1937-46A7-B7B4-0FF43AE784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vurular Tercih Sıralı_man" sheetId="1" r:id="rId1"/>
  </sheets>
  <definedNames>
    <definedName name="_xlnm._FilterDatabase" localSheetId="0" hidden="1">'Basvurular Tercih Sıralı_man'!$A$3:$D$4</definedName>
  </definedNames>
  <calcPr calcId="191029"/>
</workbook>
</file>

<file path=xl/calcChain.xml><?xml version="1.0" encoding="utf-8"?>
<calcChain xmlns="http://schemas.openxmlformats.org/spreadsheetml/2006/main">
  <c r="E4" i="1" l="1"/>
  <c r="E6" i="1"/>
  <c r="E5" i="1"/>
  <c r="E7" i="1"/>
  <c r="F5" i="1" l="1"/>
  <c r="H5" i="1" s="1"/>
  <c r="F4" i="1"/>
  <c r="H4" i="1" s="1"/>
  <c r="F7" i="1"/>
  <c r="H7" i="1" s="1"/>
  <c r="F6" i="1"/>
  <c r="H6" i="1" s="1"/>
</calcChain>
</file>

<file path=xl/sharedStrings.xml><?xml version="1.0" encoding="utf-8"?>
<sst xmlns="http://schemas.openxmlformats.org/spreadsheetml/2006/main" count="19" uniqueCount="16">
  <si>
    <t>ÖYSP</t>
  </si>
  <si>
    <t>OBP</t>
  </si>
  <si>
    <t>Ad Soyad</t>
  </si>
  <si>
    <t>TYT</t>
  </si>
  <si>
    <t>Parkur Süre</t>
  </si>
  <si>
    <t>ÖYSP-SP</t>
  </si>
  <si>
    <t>SPORCU ÖZGEÇMİŞ</t>
  </si>
  <si>
    <t>YP PUANI</t>
  </si>
  <si>
    <t>Başarı durumu</t>
  </si>
  <si>
    <t>Burs Durumu</t>
  </si>
  <si>
    <t>BAŞARILI</t>
  </si>
  <si>
    <t>Not: Egzersiz ve Spor Bilimleri Bölümünü kazanan adayların kesin kayıtları 18-21 Ağustos 2023 tarihleri arasında Avrasya Üniversitesi Pelitli Yerleşkesi'nde gerçekleşecektir.</t>
  </si>
  <si>
    <t>Alper** AKKA**</t>
  </si>
  <si>
    <t>An** KUZ**</t>
  </si>
  <si>
    <t>Tayf** MEL**</t>
  </si>
  <si>
    <t>Ebr** Yiğ** KORKM**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</si>
</sst>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b/>
      <sz val="11"/>
      <name val="Arial"/>
      <family val="1"/>
    </font>
    <font>
      <sz val="10"/>
      <color rgb="FF22222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4" fillId="0" borderId="0" xfId="0" applyFont="1"/>
    <xf numFmtId="9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15"/>
  <sheetViews>
    <sheetView tabSelected="1" showOutlineSymbols="0" showWhiteSpace="0" zoomScale="80" zoomScaleNormal="80" workbookViewId="0">
      <selection activeCell="A7" sqref="A7"/>
    </sheetView>
  </sheetViews>
  <sheetFormatPr defaultRowHeight="14.25" x14ac:dyDescent="0.2"/>
  <cols>
    <col min="1" max="1" width="31.375" customWidth="1"/>
    <col min="2" max="2" width="10.375" customWidth="1"/>
    <col min="3" max="3" width="12.375" customWidth="1"/>
    <col min="4" max="4" width="15.125" customWidth="1"/>
    <col min="6" max="6" width="13.875" style="1" customWidth="1"/>
    <col min="7" max="7" width="22" style="1" customWidth="1"/>
    <col min="8" max="8" width="10.625" customWidth="1"/>
  </cols>
  <sheetData>
    <row r="3" spans="1:11" s="7" customFormat="1" ht="13.9" customHeight="1" x14ac:dyDescent="0.25">
      <c r="A3" s="3" t="s">
        <v>2</v>
      </c>
      <c r="B3" s="3" t="s">
        <v>1</v>
      </c>
      <c r="C3" s="3" t="s">
        <v>3</v>
      </c>
      <c r="D3" s="3" t="s">
        <v>4</v>
      </c>
      <c r="E3" s="3" t="s">
        <v>0</v>
      </c>
      <c r="F3" s="3" t="s">
        <v>5</v>
      </c>
      <c r="G3" s="3" t="s">
        <v>6</v>
      </c>
      <c r="H3" s="3" t="s">
        <v>7</v>
      </c>
      <c r="I3" s="8" t="s">
        <v>8</v>
      </c>
      <c r="J3" s="8" t="s">
        <v>9</v>
      </c>
      <c r="K3" s="8"/>
    </row>
    <row r="4" spans="1:11" ht="55.5" customHeight="1" x14ac:dyDescent="0.25">
      <c r="A4" s="4" t="s">
        <v>12</v>
      </c>
      <c r="B4" s="4">
        <v>300.31400000000002</v>
      </c>
      <c r="C4" s="5">
        <v>175.42411999999999</v>
      </c>
      <c r="D4" s="4">
        <v>33</v>
      </c>
      <c r="E4" s="6">
        <f>(1-((D4-MIN($D$4:$D$7))/(MAX($D$4:$D$7)- MIN($D$4:$D$7))))*100</f>
        <v>100</v>
      </c>
      <c r="F4" s="6">
        <f>10*(E4-AVERAGE($E$4:$E$7))/STDEV($E$4:$E$7)+50</f>
        <v>64.308053651094312</v>
      </c>
      <c r="G4" s="6"/>
      <c r="H4" s="6">
        <f>(0.55*F4*5)+(0.06*B4)+(0.45*C4)+(0.06*B4)+(G4*0.3)</f>
        <v>291.82568154050938</v>
      </c>
      <c r="I4" s="9" t="s">
        <v>10</v>
      </c>
      <c r="J4" s="10">
        <v>1</v>
      </c>
      <c r="K4" s="9"/>
    </row>
    <row r="5" spans="1:11" ht="55.5" customHeight="1" x14ac:dyDescent="0.25">
      <c r="A5" s="4" t="s">
        <v>13</v>
      </c>
      <c r="B5" s="4">
        <v>316.85000000000002</v>
      </c>
      <c r="C5" s="5">
        <v>238.20133999999999</v>
      </c>
      <c r="D5" s="4">
        <v>42.408000000000001</v>
      </c>
      <c r="E5" s="6">
        <f>(1-((D5-MIN($D$4:$D$7))/(MAX($D$4:$D$7)- MIN($D$4:$D$7))))*100</f>
        <v>0</v>
      </c>
      <c r="F5" s="6">
        <f>10*(E5-AVERAGE($E$4:$E$7))/STDEV($E$4:$E$7)+50</f>
        <v>42.925238234789113</v>
      </c>
      <c r="G5" s="6"/>
      <c r="H5" s="6">
        <f>(0.55*F5*5)+(0.12*B5)+(0.45*C5)+(G5*0.3)</f>
        <v>263.25700814567006</v>
      </c>
      <c r="I5" s="9" t="s">
        <v>10</v>
      </c>
      <c r="J5" s="10">
        <v>1</v>
      </c>
      <c r="K5" s="9"/>
    </row>
    <row r="6" spans="1:11" ht="55.5" customHeight="1" x14ac:dyDescent="0.25">
      <c r="A6" s="4" t="s">
        <v>14</v>
      </c>
      <c r="B6" s="4">
        <v>338.09699999999998</v>
      </c>
      <c r="C6" s="5">
        <v>228.86958999999999</v>
      </c>
      <c r="D6" s="4">
        <v>39.527999999999999</v>
      </c>
      <c r="E6" s="6">
        <f>(1-((D6-MIN($D$4:$D$7))/(MAX($D$4:$D$7)- MIN($D$4:$D$7))))*100</f>
        <v>30.612244897959208</v>
      </c>
      <c r="F6" s="6">
        <f>10*(E6-AVERAGE($E$4:$E$7))/STDEV($E$4:$E$7)+50</f>
        <v>49.470998056107035</v>
      </c>
      <c r="G6" s="6"/>
      <c r="H6" s="6">
        <f>(0.55*F6*5)+(0.06*B6)+(0.45*C6)+(G6*0.3)</f>
        <v>259.32238015429436</v>
      </c>
      <c r="I6" s="9" t="s">
        <v>10</v>
      </c>
      <c r="J6" s="10">
        <v>1</v>
      </c>
      <c r="K6" s="9"/>
    </row>
    <row r="7" spans="1:11" ht="55.5" customHeight="1" x14ac:dyDescent="0.25">
      <c r="A7" s="4" t="s">
        <v>15</v>
      </c>
      <c r="B7" s="4">
        <v>305.85000000000002</v>
      </c>
      <c r="C7" s="5">
        <v>200.94185999999999</v>
      </c>
      <c r="D7" s="4">
        <v>42.244999999999997</v>
      </c>
      <c r="E7" s="6">
        <f>(1-((D7-MIN($D$4:$D$7))/(MAX($D$4:$D$7)- MIN($D$4:$D$7))))*100</f>
        <v>1.7325680272109234</v>
      </c>
      <c r="F7" s="6">
        <f>10*(E7-AVERAGE($E$4:$E$7))/STDEV($E$4:$E$7)+50</f>
        <v>43.29571005800954</v>
      </c>
      <c r="G7" s="6"/>
      <c r="H7" s="6">
        <f>(0.55*F7*5)+(0.12*B7)+(0.45*C7)+(G7*0.3)</f>
        <v>246.18903965952623</v>
      </c>
      <c r="I7" s="9" t="s">
        <v>10</v>
      </c>
      <c r="J7" s="10">
        <v>0.5</v>
      </c>
      <c r="K7" s="9"/>
    </row>
    <row r="8" spans="1:11" ht="15" x14ac:dyDescent="0.25">
      <c r="A8" s="9"/>
      <c r="B8" s="9"/>
      <c r="C8" s="9"/>
      <c r="D8" s="9"/>
      <c r="E8" s="9"/>
      <c r="F8" s="11"/>
      <c r="G8" s="11"/>
      <c r="H8" s="9"/>
      <c r="I8" s="9"/>
      <c r="J8" s="9"/>
      <c r="K8" s="9"/>
    </row>
    <row r="9" spans="1:11" ht="15" x14ac:dyDescent="0.25">
      <c r="A9" s="9" t="s">
        <v>11</v>
      </c>
      <c r="B9" s="9"/>
      <c r="C9" s="9"/>
      <c r="D9" s="9"/>
      <c r="E9" s="9"/>
      <c r="F9" s="11"/>
      <c r="G9" s="11"/>
      <c r="H9" s="9"/>
      <c r="I9" s="9"/>
      <c r="J9" s="9"/>
      <c r="K9" s="9"/>
    </row>
    <row r="15" spans="1:11" x14ac:dyDescent="0.2">
      <c r="A15" s="2"/>
    </row>
  </sheetData>
  <sortState xmlns:xlrd2="http://schemas.microsoft.com/office/spreadsheetml/2017/richdata2" ref="A3:H15">
    <sortCondition descending="1" ref="H3:H15"/>
  </sortState>
  <pageMargins left="0.75" right="0.75" top="1" bottom="1" header="0.5" footer="0.5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Basvurular Tercih Sıralı_man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cp:lastPrinted>2021-08-21T14:01:24Z</cp:lastPrinted>
  <dcterms:created xsi:type="dcterms:W3CDTF">2021-08-21T09:19:52Z</dcterms:created>
  <dcterms:modified xsi:type="dcterms:W3CDTF">2023-08-16T08:00:12Z</dcterms:modified>
</cp:coreProperties>
</file>